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errerom\Desktop\résultats\Western Blot\"/>
    </mc:Choice>
  </mc:AlternateContent>
  <bookViews>
    <workbookView xWindow="0" yWindow="0" windowWidth="15300" windowHeight="756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26" i="1" l="1"/>
  <c r="O26" i="1"/>
  <c r="P26" i="1"/>
  <c r="Q26" i="1"/>
  <c r="T26" i="1"/>
  <c r="M26" i="1"/>
  <c r="N25" i="1"/>
  <c r="O25" i="1"/>
  <c r="P25" i="1"/>
  <c r="Q25" i="1"/>
  <c r="T25" i="1"/>
  <c r="M25" i="1"/>
  <c r="T6" i="1"/>
  <c r="S6" i="1"/>
  <c r="R6" i="1"/>
  <c r="Q6" i="1"/>
  <c r="P6" i="1"/>
  <c r="O6" i="1"/>
  <c r="N6" i="1"/>
  <c r="M6" i="1"/>
  <c r="J26" i="1"/>
  <c r="I26" i="1"/>
  <c r="S26" i="1" s="1"/>
  <c r="H26" i="1"/>
  <c r="G26" i="1"/>
  <c r="F26" i="1"/>
  <c r="E26" i="1"/>
  <c r="D26" i="1"/>
  <c r="C26" i="1"/>
  <c r="D6" i="1"/>
  <c r="E6" i="1"/>
  <c r="F6" i="1"/>
  <c r="G6" i="1"/>
  <c r="H6" i="1"/>
  <c r="I6" i="1"/>
  <c r="J6" i="1"/>
  <c r="C6" i="1"/>
  <c r="R26" i="1" l="1"/>
  <c r="S25" i="1"/>
  <c r="R25" i="1"/>
</calcChain>
</file>

<file path=xl/sharedStrings.xml><?xml version="1.0" encoding="utf-8"?>
<sst xmlns="http://schemas.openxmlformats.org/spreadsheetml/2006/main" count="44" uniqueCount="12">
  <si>
    <t>B</t>
  </si>
  <si>
    <t>D</t>
  </si>
  <si>
    <t>0.1 M KCl</t>
  </si>
  <si>
    <t>0.5 M KCl</t>
  </si>
  <si>
    <t>1 M KCl</t>
  </si>
  <si>
    <t>C</t>
  </si>
  <si>
    <t>A</t>
  </si>
  <si>
    <t>MxB</t>
  </si>
  <si>
    <t>VP5</t>
  </si>
  <si>
    <t>ratio</t>
  </si>
  <si>
    <t>average</t>
  </si>
  <si>
    <t>SD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</si>
</sst>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1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Sheet1!$D$3:$J$3</c:f>
              <c:strCache>
                <c:ptCount val="7"/>
                <c:pt idx="0">
                  <c:v>D</c:v>
                </c:pt>
                <c:pt idx="1">
                  <c:v>0.1 M KCl</c:v>
                </c:pt>
                <c:pt idx="2">
                  <c:v>0.5 M KCl</c:v>
                </c:pt>
                <c:pt idx="3">
                  <c:v>1 M KCl</c:v>
                </c:pt>
                <c:pt idx="4">
                  <c:v>C</c:v>
                </c:pt>
                <c:pt idx="5">
                  <c:v>B</c:v>
                </c:pt>
                <c:pt idx="6">
                  <c:v>A</c:v>
                </c:pt>
              </c:strCache>
            </c:strRef>
          </c:cat>
          <c:val>
            <c:numRef>
              <c:f>Sheet1!$D$6:$J$6</c:f>
              <c:numCache>
                <c:formatCode>General</c:formatCode>
                <c:ptCount val="7"/>
                <c:pt idx="0">
                  <c:v>0.56190476190476191</c:v>
                </c:pt>
                <c:pt idx="1">
                  <c:v>1.5576323987538941E-2</c:v>
                </c:pt>
                <c:pt idx="2">
                  <c:v>1.378066378066378E-2</c:v>
                </c:pt>
                <c:pt idx="3">
                  <c:v>0.29389312977099236</c:v>
                </c:pt>
                <c:pt idx="4">
                  <c:v>0.47222222222222221</c:v>
                </c:pt>
                <c:pt idx="5">
                  <c:v>5.7208588957055218E-2</c:v>
                </c:pt>
                <c:pt idx="6">
                  <c:v>0.44027777777777777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ED7-44F8-8A92-7D43727530C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0629968"/>
        <c:axId val="350630296"/>
      </c:barChart>
      <c:catAx>
        <c:axId val="3506299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50630296"/>
        <c:crosses val="autoZero"/>
        <c:auto val="1"/>
        <c:lblAlgn val="ctr"/>
        <c:lblOffset val="100"/>
        <c:noMultiLvlLbl val="0"/>
      </c:catAx>
      <c:valAx>
        <c:axId val="3506302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5062996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Sheet1!$D$3:$J$3</c:f>
              <c:strCache>
                <c:ptCount val="7"/>
                <c:pt idx="0">
                  <c:v>D</c:v>
                </c:pt>
                <c:pt idx="1">
                  <c:v>0.1 M KCl</c:v>
                </c:pt>
                <c:pt idx="2">
                  <c:v>0.5 M KCl</c:v>
                </c:pt>
                <c:pt idx="3">
                  <c:v>1 M KCl</c:v>
                </c:pt>
                <c:pt idx="4">
                  <c:v>C</c:v>
                </c:pt>
                <c:pt idx="5">
                  <c:v>B</c:v>
                </c:pt>
                <c:pt idx="6">
                  <c:v>A</c:v>
                </c:pt>
              </c:strCache>
            </c:strRef>
          </c:cat>
          <c:val>
            <c:numRef>
              <c:f>Sheet1!$D$26:$J$26</c:f>
              <c:numCache>
                <c:formatCode>General</c:formatCode>
                <c:ptCount val="7"/>
                <c:pt idx="0">
                  <c:v>0.40683229813664595</c:v>
                </c:pt>
                <c:pt idx="1">
                  <c:v>0.1</c:v>
                </c:pt>
                <c:pt idx="2">
                  <c:v>0.11770573566084788</c:v>
                </c:pt>
                <c:pt idx="3">
                  <c:v>7.9460847240051341E-2</c:v>
                </c:pt>
                <c:pt idx="4">
                  <c:v>0.51500000000000001</c:v>
                </c:pt>
                <c:pt idx="5">
                  <c:v>0.23901098901098902</c:v>
                </c:pt>
                <c:pt idx="6">
                  <c:v>0.48672566371681414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17C-4AE3-8602-4C0102F8DB1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0629968"/>
        <c:axId val="350630296"/>
      </c:barChart>
      <c:catAx>
        <c:axId val="3506299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50630296"/>
        <c:crosses val="autoZero"/>
        <c:auto val="1"/>
        <c:lblAlgn val="ctr"/>
        <c:lblOffset val="100"/>
        <c:noMultiLvlLbl val="0"/>
      </c:catAx>
      <c:valAx>
        <c:axId val="3506302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5062996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Sheet1!$D$3:$J$3</c:f>
              <c:strCache>
                <c:ptCount val="7"/>
                <c:pt idx="0">
                  <c:v>D</c:v>
                </c:pt>
                <c:pt idx="1">
                  <c:v>0.1 M KCl</c:v>
                </c:pt>
                <c:pt idx="2">
                  <c:v>0.5 M KCl</c:v>
                </c:pt>
                <c:pt idx="3">
                  <c:v>1 M KCl</c:v>
                </c:pt>
                <c:pt idx="4">
                  <c:v>C</c:v>
                </c:pt>
                <c:pt idx="5">
                  <c:v>B</c:v>
                </c:pt>
                <c:pt idx="6">
                  <c:v>A</c:v>
                </c:pt>
              </c:strCache>
            </c:strRef>
          </c:cat>
          <c:val>
            <c:numRef>
              <c:f>Sheet1!$N$6:$T$6</c:f>
              <c:numCache>
                <c:formatCode>General</c:formatCode>
                <c:ptCount val="7"/>
                <c:pt idx="0">
                  <c:v>0.44024390243902439</c:v>
                </c:pt>
                <c:pt idx="1">
                  <c:v>-1.5975609756097561E-2</c:v>
                </c:pt>
                <c:pt idx="2">
                  <c:v>9.2215568862275443E-2</c:v>
                </c:pt>
                <c:pt idx="3">
                  <c:v>0.23459119496855346</c:v>
                </c:pt>
                <c:pt idx="4">
                  <c:v>0.25454545454545452</c:v>
                </c:pt>
                <c:pt idx="5">
                  <c:v>-5.2411764705882356E-4</c:v>
                </c:pt>
                <c:pt idx="6">
                  <c:v>0.46306818181818182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F00-43F8-A001-0356B2E8EA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0629968"/>
        <c:axId val="350630296"/>
      </c:barChart>
      <c:catAx>
        <c:axId val="3506299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50630296"/>
        <c:crosses val="autoZero"/>
        <c:auto val="1"/>
        <c:lblAlgn val="ctr"/>
        <c:lblOffset val="100"/>
        <c:noMultiLvlLbl val="0"/>
      </c:catAx>
      <c:valAx>
        <c:axId val="3506302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5062996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bg1">
                <a:lumMod val="75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Sheet1!$N$26:$T$26</c:f>
                <c:numCache>
                  <c:formatCode>General</c:formatCode>
                  <c:ptCount val="7"/>
                  <c:pt idx="0">
                    <c:v>8.1614101158148183E-2</c:v>
                  </c:pt>
                  <c:pt idx="1">
                    <c:v>5.9962799096215283E-2</c:v>
                  </c:pt>
                  <c:pt idx="2">
                    <c:v>5.4163646332021614E-2</c:v>
                  </c:pt>
                  <c:pt idx="3">
                    <c:v>0.11072740405240547</c:v>
                  </c:pt>
                  <c:pt idx="4">
                    <c:v>0.13967204665796248</c:v>
                  </c:pt>
                  <c:pt idx="5">
                    <c:v>0.12500816333269979</c:v>
                  </c:pt>
                  <c:pt idx="6">
                    <c:v>2.3225291796928029E-2</c:v>
                  </c:pt>
                </c:numCache>
              </c:numRef>
            </c:plus>
            <c:minus>
              <c:numRef>
                <c:f>Sheet1!$N$26:$T$26</c:f>
                <c:numCache>
                  <c:formatCode>General</c:formatCode>
                  <c:ptCount val="7"/>
                  <c:pt idx="0">
                    <c:v>8.1614101158148183E-2</c:v>
                  </c:pt>
                  <c:pt idx="1">
                    <c:v>5.9962799096215283E-2</c:v>
                  </c:pt>
                  <c:pt idx="2">
                    <c:v>5.4163646332021614E-2</c:v>
                  </c:pt>
                  <c:pt idx="3">
                    <c:v>0.11072740405240547</c:v>
                  </c:pt>
                  <c:pt idx="4">
                    <c:v>0.13967204665796248</c:v>
                  </c:pt>
                  <c:pt idx="5">
                    <c:v>0.12500816333269979</c:v>
                  </c:pt>
                  <c:pt idx="6">
                    <c:v>2.3225291796928029E-2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Sheet1!$D$3:$J$3</c:f>
              <c:strCache>
                <c:ptCount val="7"/>
                <c:pt idx="0">
                  <c:v>D</c:v>
                </c:pt>
                <c:pt idx="1">
                  <c:v>0.1 M KCl</c:v>
                </c:pt>
                <c:pt idx="2">
                  <c:v>0.5 M KCl</c:v>
                </c:pt>
                <c:pt idx="3">
                  <c:v>1 M KCl</c:v>
                </c:pt>
                <c:pt idx="4">
                  <c:v>C</c:v>
                </c:pt>
                <c:pt idx="5">
                  <c:v>B</c:v>
                </c:pt>
                <c:pt idx="6">
                  <c:v>A</c:v>
                </c:pt>
              </c:strCache>
            </c:strRef>
          </c:cat>
          <c:val>
            <c:numRef>
              <c:f>Sheet1!$N$25:$T$25</c:f>
              <c:numCache>
                <c:formatCode>General</c:formatCode>
                <c:ptCount val="7"/>
                <c:pt idx="0">
                  <c:v>0.4696603208268107</c:v>
                </c:pt>
                <c:pt idx="1">
                  <c:v>3.3200238077147129E-2</c:v>
                </c:pt>
                <c:pt idx="2">
                  <c:v>7.4567322767929031E-2</c:v>
                </c:pt>
                <c:pt idx="3">
                  <c:v>0.20264839065986573</c:v>
                </c:pt>
                <c:pt idx="4">
                  <c:v>0.41392255892255897</c:v>
                </c:pt>
                <c:pt idx="5">
                  <c:v>9.8565153440328471E-2</c:v>
                </c:pt>
                <c:pt idx="6">
                  <c:v>0.46335720777092454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D88-47FC-8D30-9D92E288A2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0629968"/>
        <c:axId val="350630296"/>
      </c:barChart>
      <c:catAx>
        <c:axId val="3506299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6350" cap="flat" cmpd="sng" algn="ctr">
            <a:solidFill>
              <a:schemeClr val="dk1"/>
            </a:solidFill>
            <a:prstDash val="solid"/>
            <a:miter lim="800000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50630296"/>
        <c:crosses val="autoZero"/>
        <c:auto val="1"/>
        <c:lblAlgn val="ctr"/>
        <c:lblOffset val="100"/>
        <c:noMultiLvlLbl val="0"/>
      </c:catAx>
      <c:valAx>
        <c:axId val="350630296"/>
        <c:scaling>
          <c:orientation val="minMax"/>
          <c:max val="0.75000000000000011"/>
          <c:min val="0"/>
        </c:scaling>
        <c:delete val="0"/>
        <c:axPos val="l"/>
        <c:numFmt formatCode="General" sourceLinked="1"/>
        <c:majorTickMark val="out"/>
        <c:minorTickMark val="out"/>
        <c:tickLblPos val="nextTo"/>
        <c:spPr>
          <a:noFill/>
          <a:ln w="6350" cap="flat" cmpd="sng" algn="ctr">
            <a:solidFill>
              <a:schemeClr val="dk1"/>
            </a:solidFill>
            <a:prstDash val="solid"/>
            <a:miter lim="800000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50629968"/>
        <c:crosses val="autoZero"/>
        <c:crossBetween val="between"/>
        <c:majorUnit val="0.5"/>
        <c:minorUnit val="0.2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209550</xdr:colOff>
      <xdr:row>6</xdr:row>
      <xdr:rowOff>95250</xdr:rowOff>
    </xdr:from>
    <xdr:to>
      <xdr:col>9</xdr:col>
      <xdr:colOff>514350</xdr:colOff>
      <xdr:row>20</xdr:row>
      <xdr:rowOff>171450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219075</xdr:colOff>
      <xdr:row>26</xdr:row>
      <xdr:rowOff>161925</xdr:rowOff>
    </xdr:from>
    <xdr:to>
      <xdr:col>9</xdr:col>
      <xdr:colOff>523875</xdr:colOff>
      <xdr:row>41</xdr:row>
      <xdr:rowOff>47625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11</xdr:col>
      <xdr:colOff>0</xdr:colOff>
      <xdr:row>7</xdr:row>
      <xdr:rowOff>0</xdr:rowOff>
    </xdr:from>
    <xdr:to>
      <xdr:col>18</xdr:col>
      <xdr:colOff>304800</xdr:colOff>
      <xdr:row>21</xdr:row>
      <xdr:rowOff>76200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11</xdr:col>
      <xdr:colOff>266700</xdr:colOff>
      <xdr:row>26</xdr:row>
      <xdr:rowOff>114300</xdr:rowOff>
    </xdr:from>
    <xdr:to>
      <xdr:col>18</xdr:col>
      <xdr:colOff>571500</xdr:colOff>
      <xdr:row>41</xdr:row>
      <xdr:rowOff>0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T26"/>
  <sheetViews>
    <sheetView tabSelected="1" workbookViewId="0">
      <selection activeCell="N3" sqref="N3:T3"/>
    </sheetView>
  </sheetViews>
  <sheetFormatPr defaultRowHeight="15" x14ac:dyDescent="0.25"/>
  <sheetData>
    <row r="3" spans="1:20" x14ac:dyDescent="0.25">
      <c r="A3">
        <v>1</v>
      </c>
      <c r="C3" t="s">
        <v>0</v>
      </c>
      <c r="D3" t="s">
        <v>1</v>
      </c>
      <c r="E3" t="s">
        <v>2</v>
      </c>
      <c r="F3" t="s">
        <v>3</v>
      </c>
      <c r="G3" t="s">
        <v>4</v>
      </c>
      <c r="H3" t="s">
        <v>5</v>
      </c>
      <c r="I3" t="s">
        <v>0</v>
      </c>
      <c r="J3" t="s">
        <v>6</v>
      </c>
      <c r="L3">
        <v>3</v>
      </c>
      <c r="M3" t="s">
        <v>0</v>
      </c>
      <c r="N3" t="s">
        <v>1</v>
      </c>
      <c r="O3" t="s">
        <v>2</v>
      </c>
      <c r="P3" t="s">
        <v>3</v>
      </c>
      <c r="Q3" t="s">
        <v>4</v>
      </c>
      <c r="R3" t="s">
        <v>5</v>
      </c>
      <c r="S3" t="s">
        <v>0</v>
      </c>
      <c r="T3" t="s">
        <v>6</v>
      </c>
    </row>
    <row r="4" spans="1:20" x14ac:dyDescent="0.25">
      <c r="B4" t="s">
        <v>7</v>
      </c>
      <c r="C4">
        <v>5670</v>
      </c>
      <c r="D4">
        <v>3540000</v>
      </c>
      <c r="E4">
        <v>150000</v>
      </c>
      <c r="F4">
        <v>95500</v>
      </c>
      <c r="G4">
        <v>1540000</v>
      </c>
      <c r="H4">
        <v>2380000</v>
      </c>
      <c r="I4">
        <v>373000</v>
      </c>
      <c r="J4">
        <v>3170000</v>
      </c>
      <c r="L4" t="s">
        <v>7</v>
      </c>
      <c r="M4">
        <v>-9220</v>
      </c>
      <c r="N4">
        <v>722000</v>
      </c>
      <c r="O4">
        <v>-26200</v>
      </c>
      <c r="P4">
        <v>154000</v>
      </c>
      <c r="Q4">
        <v>373000</v>
      </c>
      <c r="R4">
        <v>364000</v>
      </c>
      <c r="S4">
        <v>-891</v>
      </c>
      <c r="T4">
        <v>815000</v>
      </c>
    </row>
    <row r="5" spans="1:20" x14ac:dyDescent="0.25">
      <c r="B5" t="s">
        <v>8</v>
      </c>
      <c r="C5">
        <v>3480</v>
      </c>
      <c r="D5">
        <v>6300000</v>
      </c>
      <c r="E5">
        <v>9630000</v>
      </c>
      <c r="F5">
        <v>6930000</v>
      </c>
      <c r="G5">
        <v>5240000</v>
      </c>
      <c r="H5">
        <v>5040000</v>
      </c>
      <c r="I5">
        <v>6520000</v>
      </c>
      <c r="J5">
        <v>7200000</v>
      </c>
      <c r="L5" t="s">
        <v>8</v>
      </c>
      <c r="M5">
        <v>1540000</v>
      </c>
      <c r="N5">
        <v>1640000</v>
      </c>
      <c r="O5">
        <v>1640000</v>
      </c>
      <c r="P5">
        <v>1670000</v>
      </c>
      <c r="Q5">
        <v>1590000</v>
      </c>
      <c r="R5">
        <v>1430000</v>
      </c>
      <c r="S5">
        <v>1700000</v>
      </c>
      <c r="T5">
        <v>1760000</v>
      </c>
    </row>
    <row r="6" spans="1:20" x14ac:dyDescent="0.25">
      <c r="B6" t="s">
        <v>9</v>
      </c>
      <c r="C6">
        <f>C4/C5</f>
        <v>1.6293103448275863</v>
      </c>
      <c r="D6">
        <f t="shared" ref="D6:J6" si="0">D4/D5</f>
        <v>0.56190476190476191</v>
      </c>
      <c r="E6">
        <f t="shared" si="0"/>
        <v>1.5576323987538941E-2</v>
      </c>
      <c r="F6">
        <f t="shared" si="0"/>
        <v>1.378066378066378E-2</v>
      </c>
      <c r="G6">
        <f t="shared" si="0"/>
        <v>0.29389312977099236</v>
      </c>
      <c r="H6">
        <f t="shared" si="0"/>
        <v>0.47222222222222221</v>
      </c>
      <c r="I6">
        <f t="shared" si="0"/>
        <v>5.7208588957055218E-2</v>
      </c>
      <c r="J6">
        <f t="shared" si="0"/>
        <v>0.44027777777777777</v>
      </c>
      <c r="L6" t="s">
        <v>9</v>
      </c>
      <c r="M6">
        <f>M4/M5</f>
        <v>-5.9870129870129869E-3</v>
      </c>
      <c r="N6">
        <f t="shared" ref="N6" si="1">N4/N5</f>
        <v>0.44024390243902439</v>
      </c>
      <c r="O6">
        <f t="shared" ref="O6" si="2">O4/O5</f>
        <v>-1.5975609756097561E-2</v>
      </c>
      <c r="P6">
        <f t="shared" ref="P6" si="3">P4/P5</f>
        <v>9.2215568862275443E-2</v>
      </c>
      <c r="Q6">
        <f t="shared" ref="Q6" si="4">Q4/Q5</f>
        <v>0.23459119496855346</v>
      </c>
      <c r="R6">
        <f t="shared" ref="R6" si="5">R4/R5</f>
        <v>0.25454545454545452</v>
      </c>
      <c r="S6">
        <f t="shared" ref="S6" si="6">S4/S5</f>
        <v>-5.2411764705882356E-4</v>
      </c>
      <c r="T6">
        <f t="shared" ref="T6" si="7">T4/T5</f>
        <v>0.46306818181818182</v>
      </c>
    </row>
    <row r="23" spans="1:20" x14ac:dyDescent="0.25">
      <c r="A23">
        <v>2</v>
      </c>
      <c r="C23" t="s">
        <v>0</v>
      </c>
      <c r="D23" t="s">
        <v>1</v>
      </c>
      <c r="E23" t="s">
        <v>2</v>
      </c>
      <c r="F23" t="s">
        <v>3</v>
      </c>
      <c r="G23" t="s">
        <v>4</v>
      </c>
      <c r="H23" t="s">
        <v>5</v>
      </c>
      <c r="I23" t="s">
        <v>0</v>
      </c>
      <c r="J23" t="s">
        <v>6</v>
      </c>
    </row>
    <row r="24" spans="1:20" x14ac:dyDescent="0.25">
      <c r="B24" t="s">
        <v>7</v>
      </c>
      <c r="C24">
        <v>255000</v>
      </c>
      <c r="D24">
        <v>6550000</v>
      </c>
      <c r="E24">
        <v>7140000</v>
      </c>
      <c r="F24">
        <v>9440000</v>
      </c>
      <c r="G24">
        <v>6190000</v>
      </c>
      <c r="H24">
        <v>10300000</v>
      </c>
      <c r="I24">
        <v>4350000</v>
      </c>
      <c r="J24">
        <v>11000000</v>
      </c>
      <c r="L24" s="1" t="s">
        <v>10</v>
      </c>
      <c r="M24" s="1" t="s">
        <v>0</v>
      </c>
      <c r="N24" s="1" t="s">
        <v>1</v>
      </c>
      <c r="O24" s="1" t="s">
        <v>2</v>
      </c>
      <c r="P24" s="1" t="s">
        <v>3</v>
      </c>
      <c r="Q24" s="1" t="s">
        <v>4</v>
      </c>
      <c r="R24" s="1" t="s">
        <v>5</v>
      </c>
      <c r="S24" s="1" t="s">
        <v>0</v>
      </c>
      <c r="T24" s="1" t="s">
        <v>6</v>
      </c>
    </row>
    <row r="25" spans="1:20" x14ac:dyDescent="0.25">
      <c r="B25" t="s">
        <v>8</v>
      </c>
      <c r="C25">
        <v>-195000</v>
      </c>
      <c r="D25">
        <v>16100000</v>
      </c>
      <c r="E25">
        <v>71400000</v>
      </c>
      <c r="F25">
        <v>80200000</v>
      </c>
      <c r="G25">
        <v>77900000</v>
      </c>
      <c r="H25">
        <v>20000000</v>
      </c>
      <c r="I25">
        <v>18200000</v>
      </c>
      <c r="J25">
        <v>22600000</v>
      </c>
      <c r="L25" s="1" t="s">
        <v>9</v>
      </c>
      <c r="M25" s="1">
        <f>AVERAGE(C6,M6,C26)</f>
        <v>0.1052103413827552</v>
      </c>
      <c r="N25" s="1">
        <f t="shared" ref="N25:T25" si="8">AVERAGE(D6,N6,D26)</f>
        <v>0.4696603208268107</v>
      </c>
      <c r="O25" s="1">
        <f t="shared" si="8"/>
        <v>3.3200238077147129E-2</v>
      </c>
      <c r="P25" s="1">
        <f t="shared" si="8"/>
        <v>7.4567322767929031E-2</v>
      </c>
      <c r="Q25" s="1">
        <f t="shared" si="8"/>
        <v>0.20264839065986573</v>
      </c>
      <c r="R25" s="1">
        <f t="shared" si="8"/>
        <v>0.41392255892255897</v>
      </c>
      <c r="S25" s="1">
        <f t="shared" si="8"/>
        <v>9.8565153440328471E-2</v>
      </c>
      <c r="T25" s="1">
        <f t="shared" si="8"/>
        <v>0.46335720777092454</v>
      </c>
    </row>
    <row r="26" spans="1:20" x14ac:dyDescent="0.25">
      <c r="B26" t="s">
        <v>9</v>
      </c>
      <c r="C26">
        <f>C24/C25</f>
        <v>-1.3076923076923077</v>
      </c>
      <c r="D26">
        <f t="shared" ref="D26" si="9">D24/D25</f>
        <v>0.40683229813664595</v>
      </c>
      <c r="E26">
        <f t="shared" ref="E26" si="10">E24/E25</f>
        <v>0.1</v>
      </c>
      <c r="F26">
        <f t="shared" ref="F26" si="11">F24/F25</f>
        <v>0.11770573566084788</v>
      </c>
      <c r="G26">
        <f t="shared" ref="G26" si="12">G24/G25</f>
        <v>7.9460847240051341E-2</v>
      </c>
      <c r="H26">
        <f t="shared" ref="H26" si="13">H24/H25</f>
        <v>0.51500000000000001</v>
      </c>
      <c r="I26">
        <f t="shared" ref="I26" si="14">I24/I25</f>
        <v>0.23901098901098902</v>
      </c>
      <c r="J26">
        <f t="shared" ref="J26" si="15">J24/J25</f>
        <v>0.48672566371681414</v>
      </c>
      <c r="L26" s="1" t="s">
        <v>11</v>
      </c>
      <c r="M26" s="1">
        <f>STDEV(C6,M6,C26)</f>
        <v>1.471655456940024</v>
      </c>
      <c r="N26" s="1">
        <f t="shared" ref="N26:T26" si="16">STDEV(D6,N6,D26)</f>
        <v>8.1614101158148183E-2</v>
      </c>
      <c r="O26" s="1">
        <f t="shared" si="16"/>
        <v>5.9962799096215283E-2</v>
      </c>
      <c r="P26" s="1">
        <f t="shared" si="16"/>
        <v>5.4163646332021614E-2</v>
      </c>
      <c r="Q26" s="1">
        <f t="shared" si="16"/>
        <v>0.11072740405240547</v>
      </c>
      <c r="R26" s="1">
        <f t="shared" si="16"/>
        <v>0.13967204665796248</v>
      </c>
      <c r="S26" s="1">
        <f t="shared" si="16"/>
        <v>0.12500816333269979</v>
      </c>
      <c r="T26" s="1">
        <f t="shared" si="16"/>
        <v>2.3225291796928029E-2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Medizinische Hochschule Hannover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Serrero, Manutea</dc:creator>
  <cp:lastModifiedBy>Serrero, Manutea</cp:lastModifiedBy>
  <dcterms:created xsi:type="dcterms:W3CDTF">2019-09-27T12:11:44Z</dcterms:created>
  <dcterms:modified xsi:type="dcterms:W3CDTF">2019-09-27T13:28:06Z</dcterms:modified>
</cp:coreProperties>
</file>